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rien/vscodeworkspace/data_mining_analyses/SEMMA/ASSESSMENT/"/>
    </mc:Choice>
  </mc:AlternateContent>
  <xr:revisionPtr revIDLastSave="0" documentId="13_ncr:1_{4CE25173-C524-544C-8259-44B2FD96C174}" xr6:coauthVersionLast="47" xr6:coauthVersionMax="47" xr10:uidLastSave="{00000000-0000-0000-0000-000000000000}"/>
  <bookViews>
    <workbookView xWindow="-34920" yWindow="-5260" windowWidth="29400" windowHeight="18380" xr2:uid="{21D2780F-E454-C745-9817-8A43ECC802ED}"/>
  </bookViews>
  <sheets>
    <sheet name="training-set" sheetId="3" r:id="rId1"/>
    <sheet name="cross-validation" sheetId="1" r:id="rId2"/>
    <sheet name="test-dat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2" l="1"/>
  <c r="H44" i="2"/>
  <c r="H43" i="2"/>
  <c r="H42" i="2"/>
  <c r="H41" i="2"/>
  <c r="H37" i="2"/>
  <c r="H36" i="2"/>
  <c r="H35" i="2"/>
  <c r="H34" i="2"/>
  <c r="H33" i="2"/>
  <c r="H29" i="2"/>
  <c r="H28" i="2"/>
  <c r="H27" i="2"/>
  <c r="H26" i="2"/>
  <c r="H25" i="2"/>
  <c r="H22" i="2"/>
  <c r="H21" i="2"/>
  <c r="H20" i="2"/>
  <c r="H19" i="2"/>
  <c r="H18" i="2"/>
  <c r="H14" i="2"/>
  <c r="H46" i="1"/>
  <c r="H45" i="1"/>
  <c r="H44" i="1"/>
  <c r="H43" i="1"/>
  <c r="H42" i="1"/>
  <c r="H38" i="1"/>
  <c r="H37" i="1"/>
  <c r="H36" i="1"/>
  <c r="H35" i="1"/>
  <c r="H34" i="1"/>
  <c r="H30" i="1"/>
  <c r="H29" i="1"/>
  <c r="H28" i="1"/>
  <c r="H27" i="1"/>
  <c r="H26" i="1"/>
  <c r="H23" i="1"/>
  <c r="H22" i="1"/>
  <c r="H21" i="1"/>
  <c r="H20" i="1"/>
  <c r="H19" i="1"/>
  <c r="H16" i="1"/>
  <c r="H15" i="1"/>
  <c r="H14" i="1"/>
  <c r="H13" i="1"/>
  <c r="H12" i="1"/>
  <c r="H8" i="1"/>
  <c r="H5" i="1"/>
  <c r="H6" i="1"/>
  <c r="H7" i="1"/>
  <c r="H9" i="1"/>
  <c r="H45" i="3"/>
  <c r="H46" i="3"/>
  <c r="H44" i="3"/>
  <c r="H43" i="3"/>
  <c r="H42" i="3"/>
  <c r="H38" i="3"/>
  <c r="H37" i="3"/>
  <c r="H36" i="3"/>
  <c r="H35" i="3"/>
  <c r="H34" i="3"/>
  <c r="H30" i="3"/>
  <c r="H29" i="3"/>
  <c r="H28" i="3"/>
  <c r="H27" i="3"/>
  <c r="H26" i="3"/>
  <c r="H23" i="3"/>
  <c r="H22" i="3"/>
  <c r="H21" i="3"/>
  <c r="H20" i="3"/>
  <c r="H19" i="3"/>
  <c r="H16" i="3"/>
  <c r="H15" i="3"/>
  <c r="H14" i="3"/>
  <c r="H13" i="3"/>
  <c r="H12" i="3"/>
  <c r="H8" i="3"/>
  <c r="H9" i="3"/>
  <c r="H7" i="3"/>
  <c r="H6" i="2"/>
  <c r="H13" i="2"/>
  <c r="H15" i="2"/>
  <c r="H12" i="2"/>
  <c r="H11" i="2"/>
  <c r="H8" i="2"/>
  <c r="H7" i="2"/>
  <c r="H5" i="2"/>
  <c r="H4" i="2"/>
  <c r="H6" i="3"/>
  <c r="H5" i="3"/>
</calcChain>
</file>

<file path=xl/sharedStrings.xml><?xml version="1.0" encoding="utf-8"?>
<sst xmlns="http://schemas.openxmlformats.org/spreadsheetml/2006/main" count="180" uniqueCount="13">
  <si>
    <t>tree</t>
  </si>
  <si>
    <t>Random Forest</t>
  </si>
  <si>
    <t>Gradient Boosting</t>
  </si>
  <si>
    <t>Logistic Regression</t>
  </si>
  <si>
    <t>Neural Network</t>
  </si>
  <si>
    <t>AdaBoost</t>
  </si>
  <si>
    <t>taux d'erreurs</t>
  </si>
  <si>
    <t>précision</t>
  </si>
  <si>
    <t>sensibilité</t>
  </si>
  <si>
    <t>spécificité</t>
  </si>
  <si>
    <t>Accuracy</t>
  </si>
  <si>
    <t>Canceled</t>
  </si>
  <si>
    <t>Not_Canceled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</si>
</sst>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5" borderId="0" xfId="0" applyFill="1"/>
    <xf numFmtId="0" fontId="0" fillId="5" borderId="1" xfId="0" applyFill="1" applyBorder="1"/>
    <xf numFmtId="0" fontId="0" fillId="5" borderId="2" xfId="0" applyFill="1" applyBorder="1"/>
    <xf numFmtId="0" fontId="0" fillId="5" borderId="4" xfId="0" applyFill="1" applyBorder="1"/>
    <xf numFmtId="0" fontId="0" fillId="5" borderId="6" xfId="0" applyFill="1" applyBorder="1"/>
    <xf numFmtId="0" fontId="0" fillId="5" borderId="7" xfId="0" applyFill="1" applyBorder="1"/>
    <xf numFmtId="0" fontId="2" fillId="3" borderId="2" xfId="2" applyBorder="1"/>
    <xf numFmtId="0" fontId="2" fillId="3" borderId="4" xfId="2" applyBorder="1"/>
    <xf numFmtId="0" fontId="1" fillId="2" borderId="2" xfId="1" applyBorder="1"/>
    <xf numFmtId="0" fontId="1" fillId="2" borderId="4" xfId="1" applyBorder="1"/>
    <xf numFmtId="0" fontId="3" fillId="4" borderId="0" xfId="3"/>
    <xf numFmtId="0" fontId="3" fillId="4" borderId="2" xfId="3" applyBorder="1"/>
    <xf numFmtId="0" fontId="3" fillId="4" borderId="7" xfId="3" applyBorder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250865</xdr:colOff>
      <xdr:row>15</xdr:row>
      <xdr:rowOff>94074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6D53C1F-7D99-944D-99D5-D7030939F69E}"/>
            </a:ext>
          </a:extLst>
        </xdr:cNvPr>
        <xdr:cNvSpPr txBox="1"/>
      </xdr:nvSpPr>
      <xdr:spPr>
        <a:xfrm>
          <a:off x="6232565" y="318017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250865</xdr:colOff>
      <xdr:row>15</xdr:row>
      <xdr:rowOff>94074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351E835-C0BA-1737-C85A-B8D9F944FB3F}"/>
            </a:ext>
          </a:extLst>
        </xdr:cNvPr>
        <xdr:cNvSpPr txBox="1"/>
      </xdr:nvSpPr>
      <xdr:spPr>
        <a:xfrm>
          <a:off x="5769877" y="31514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83669-1D92-A74F-AFC9-684EF7E5D8C9}">
  <dimension ref="B3:I48"/>
  <sheetViews>
    <sheetView tabSelected="1" zoomScale="80" zoomScaleNormal="80" workbookViewId="0">
      <selection activeCell="P18" sqref="P18"/>
    </sheetView>
  </sheetViews>
  <sheetFormatPr baseColWidth="10" defaultRowHeight="16" x14ac:dyDescent="0.2"/>
  <cols>
    <col min="3" max="3" width="17" bestFit="1" customWidth="1"/>
    <col min="5" max="5" width="12.5" bestFit="1" customWidth="1"/>
    <col min="7" max="7" width="12.5" bestFit="1" customWidth="1"/>
    <col min="8" max="8" width="12.1640625" bestFit="1" customWidth="1"/>
  </cols>
  <sheetData>
    <row r="3" spans="2:9" x14ac:dyDescent="0.2">
      <c r="B3" s="6"/>
      <c r="C3" s="6"/>
      <c r="D3" s="6"/>
      <c r="E3" s="6"/>
      <c r="F3" s="6"/>
      <c r="G3" s="6"/>
      <c r="H3" s="6"/>
      <c r="I3" s="6"/>
    </row>
    <row r="4" spans="2:9" ht="17" thickBot="1" x14ac:dyDescent="0.25">
      <c r="B4" s="6"/>
      <c r="C4" s="6"/>
      <c r="D4" s="6"/>
      <c r="E4" s="6"/>
      <c r="F4" s="6"/>
      <c r="G4" s="6"/>
      <c r="H4" s="6"/>
      <c r="I4" s="6"/>
    </row>
    <row r="5" spans="2:9" x14ac:dyDescent="0.2">
      <c r="B5" s="6"/>
      <c r="C5" s="1" t="s">
        <v>0</v>
      </c>
      <c r="D5" s="12" t="s">
        <v>11</v>
      </c>
      <c r="E5" s="14" t="s">
        <v>12</v>
      </c>
      <c r="F5" s="2"/>
      <c r="G5" s="17" t="s">
        <v>10</v>
      </c>
      <c r="H5" s="3">
        <f>(D6+E7)/(D7+D6+E6+E7)</f>
        <v>0.89609820254274442</v>
      </c>
      <c r="I5" s="6"/>
    </row>
    <row r="6" spans="2:9" x14ac:dyDescent="0.2">
      <c r="B6" s="6"/>
      <c r="C6" s="13" t="s">
        <v>11</v>
      </c>
      <c r="D6" s="6">
        <v>478</v>
      </c>
      <c r="E6" s="6">
        <v>223</v>
      </c>
      <c r="F6" s="6"/>
      <c r="G6" s="16" t="s">
        <v>6</v>
      </c>
      <c r="H6" s="4">
        <f>(E6+D7)/(D6+D7+E6+E7)</f>
        <v>0.10390179745725558</v>
      </c>
      <c r="I6" s="6"/>
    </row>
    <row r="7" spans="2:9" x14ac:dyDescent="0.2">
      <c r="B7" s="6"/>
      <c r="C7" s="15" t="s">
        <v>12</v>
      </c>
      <c r="D7" s="6">
        <v>251</v>
      </c>
      <c r="E7" s="6">
        <v>3610</v>
      </c>
      <c r="F7" s="6"/>
      <c r="G7" s="16" t="s">
        <v>7</v>
      </c>
      <c r="H7" s="4">
        <f>D6/(D6+D7)</f>
        <v>0.65569272976680382</v>
      </c>
      <c r="I7" s="6"/>
    </row>
    <row r="8" spans="2:9" x14ac:dyDescent="0.2">
      <c r="B8" s="6"/>
      <c r="C8" s="9"/>
      <c r="D8" s="6"/>
      <c r="E8" s="6"/>
      <c r="F8" s="6"/>
      <c r="G8" s="16" t="s">
        <v>8</v>
      </c>
      <c r="H8" s="4">
        <f>D6/(D6+E6)</f>
        <v>0.68188302425106995</v>
      </c>
      <c r="I8" s="6"/>
    </row>
    <row r="9" spans="2:9" ht="17" thickBot="1" x14ac:dyDescent="0.25">
      <c r="B9" s="6"/>
      <c r="C9" s="10"/>
      <c r="D9" s="11"/>
      <c r="E9" s="11"/>
      <c r="F9" s="11"/>
      <c r="G9" s="18" t="s">
        <v>9</v>
      </c>
      <c r="H9" s="5">
        <f>E7/(E6+E7)</f>
        <v>0.94182102791547095</v>
      </c>
      <c r="I9" s="6"/>
    </row>
    <row r="10" spans="2:9" x14ac:dyDescent="0.2">
      <c r="B10" s="6"/>
      <c r="C10" s="6"/>
      <c r="D10" s="6"/>
      <c r="E10" s="6"/>
      <c r="F10" s="6"/>
      <c r="G10" s="6"/>
      <c r="H10" s="6"/>
      <c r="I10" s="6"/>
    </row>
    <row r="11" spans="2:9" ht="17" thickBot="1" x14ac:dyDescent="0.25">
      <c r="B11" s="6"/>
      <c r="C11" s="6"/>
      <c r="D11" s="6"/>
      <c r="E11" s="6"/>
      <c r="F11" s="6"/>
      <c r="G11" s="6"/>
      <c r="H11" s="6"/>
      <c r="I11" s="6"/>
    </row>
    <row r="12" spans="2:9" x14ac:dyDescent="0.2">
      <c r="B12" s="6"/>
      <c r="C12" s="1" t="s">
        <v>1</v>
      </c>
      <c r="D12" s="12" t="s">
        <v>11</v>
      </c>
      <c r="E12" s="14" t="s">
        <v>12</v>
      </c>
      <c r="F12" s="8"/>
      <c r="G12" s="17" t="s">
        <v>10</v>
      </c>
      <c r="H12" s="3">
        <f>(D13+E14)/(D14+D13+E13+E14)</f>
        <v>0.92262165716790878</v>
      </c>
      <c r="I12" s="6"/>
    </row>
    <row r="13" spans="2:9" x14ac:dyDescent="0.2">
      <c r="B13" s="6"/>
      <c r="C13" s="13" t="s">
        <v>11</v>
      </c>
      <c r="D13" s="6">
        <v>460</v>
      </c>
      <c r="E13" s="6">
        <v>241</v>
      </c>
      <c r="F13" s="6"/>
      <c r="G13" s="16" t="s">
        <v>6</v>
      </c>
      <c r="H13" s="4">
        <f>(E13+D14)/(D13+D14+E13+E14)</f>
        <v>7.737834283209119E-2</v>
      </c>
      <c r="I13" s="6"/>
    </row>
    <row r="14" spans="2:9" x14ac:dyDescent="0.2">
      <c r="B14" s="6"/>
      <c r="C14" s="15" t="s">
        <v>12</v>
      </c>
      <c r="D14" s="6">
        <v>112</v>
      </c>
      <c r="E14" s="6">
        <v>3749</v>
      </c>
      <c r="F14" s="6"/>
      <c r="G14" s="16" t="s">
        <v>7</v>
      </c>
      <c r="H14" s="4">
        <f>D13/(D13+D14)</f>
        <v>0.80419580419580416</v>
      </c>
      <c r="I14" s="6"/>
    </row>
    <row r="15" spans="2:9" x14ac:dyDescent="0.2">
      <c r="B15" s="6"/>
      <c r="C15" s="9"/>
      <c r="D15" s="6"/>
      <c r="E15" s="6"/>
      <c r="F15" s="6"/>
      <c r="G15" s="16" t="s">
        <v>8</v>
      </c>
      <c r="H15" s="4">
        <f>D13/(D13+E13)</f>
        <v>0.65620542082738942</v>
      </c>
      <c r="I15" s="6"/>
    </row>
    <row r="16" spans="2:9" ht="17" thickBot="1" x14ac:dyDescent="0.25">
      <c r="B16" s="6"/>
      <c r="C16" s="10"/>
      <c r="D16" s="11"/>
      <c r="E16" s="11"/>
      <c r="F16" s="11"/>
      <c r="G16" s="18" t="s">
        <v>9</v>
      </c>
      <c r="H16" s="5">
        <f>E14/(E13+E14)</f>
        <v>0.93959899749373432</v>
      </c>
      <c r="I16" s="6"/>
    </row>
    <row r="17" spans="2:9" x14ac:dyDescent="0.2">
      <c r="B17" s="6"/>
      <c r="C17" s="6"/>
      <c r="D17" s="6"/>
      <c r="E17" s="6"/>
      <c r="F17" s="6"/>
      <c r="G17" s="6"/>
      <c r="H17" s="6"/>
      <c r="I17" s="6"/>
    </row>
    <row r="18" spans="2:9" ht="17" thickBot="1" x14ac:dyDescent="0.25">
      <c r="B18" s="6"/>
      <c r="C18" s="6"/>
      <c r="D18" s="6"/>
      <c r="E18" s="6"/>
      <c r="F18" s="6"/>
      <c r="G18" s="6"/>
      <c r="H18" s="6"/>
      <c r="I18" s="6"/>
    </row>
    <row r="19" spans="2:9" x14ac:dyDescent="0.2">
      <c r="B19" s="6"/>
      <c r="C19" s="1" t="s">
        <v>2</v>
      </c>
      <c r="D19" s="12" t="s">
        <v>11</v>
      </c>
      <c r="E19" s="14" t="s">
        <v>12</v>
      </c>
      <c r="F19" s="2"/>
      <c r="G19" s="17" t="s">
        <v>10</v>
      </c>
      <c r="H19" s="3">
        <f>(D20+E21)/(D21+D20+E20+E21)</f>
        <v>0.91253836036825953</v>
      </c>
      <c r="I19" s="6"/>
    </row>
    <row r="20" spans="2:9" x14ac:dyDescent="0.2">
      <c r="B20" s="6"/>
      <c r="C20" s="13" t="s">
        <v>11</v>
      </c>
      <c r="D20" s="6">
        <v>415</v>
      </c>
      <c r="E20" s="6">
        <v>286</v>
      </c>
      <c r="F20" s="6"/>
      <c r="G20" s="16" t="s">
        <v>6</v>
      </c>
      <c r="H20" s="4">
        <f>(E20+D21)/(D20+D21+E20+E21)</f>
        <v>8.7461639631740459E-2</v>
      </c>
      <c r="I20" s="6"/>
    </row>
    <row r="21" spans="2:9" x14ac:dyDescent="0.2">
      <c r="B21" s="6"/>
      <c r="C21" s="15" t="s">
        <v>12</v>
      </c>
      <c r="D21" s="6">
        <v>113</v>
      </c>
      <c r="E21" s="6">
        <v>3748</v>
      </c>
      <c r="F21" s="6"/>
      <c r="G21" s="16" t="s">
        <v>7</v>
      </c>
      <c r="H21" s="4">
        <f>D20/(D20+D21)</f>
        <v>0.78598484848484851</v>
      </c>
      <c r="I21" s="6"/>
    </row>
    <row r="22" spans="2:9" x14ac:dyDescent="0.2">
      <c r="B22" s="6"/>
      <c r="C22" s="9"/>
      <c r="D22" s="6"/>
      <c r="E22" s="6"/>
      <c r="F22" s="6"/>
      <c r="G22" s="16" t="s">
        <v>8</v>
      </c>
      <c r="H22" s="4">
        <f>D20/(D20+E20)</f>
        <v>0.59201141226818832</v>
      </c>
      <c r="I22" s="6"/>
    </row>
    <row r="23" spans="2:9" ht="17" thickBot="1" x14ac:dyDescent="0.25">
      <c r="B23" s="6"/>
      <c r="C23" s="10"/>
      <c r="D23" s="11"/>
      <c r="E23" s="11"/>
      <c r="F23" s="11"/>
      <c r="G23" s="18" t="s">
        <v>9</v>
      </c>
      <c r="H23" s="5">
        <f>E21/(E20+E21)</f>
        <v>0.92910262766484875</v>
      </c>
      <c r="I23" s="6"/>
    </row>
    <row r="24" spans="2:9" x14ac:dyDescent="0.2">
      <c r="B24" s="6"/>
      <c r="C24" s="6"/>
      <c r="D24" s="6"/>
      <c r="E24" s="6"/>
      <c r="F24" s="6"/>
      <c r="G24" s="6"/>
      <c r="H24" s="6"/>
      <c r="I24" s="6"/>
    </row>
    <row r="25" spans="2:9" ht="17" thickBot="1" x14ac:dyDescent="0.25">
      <c r="B25" s="6"/>
      <c r="C25" s="6"/>
      <c r="D25" s="6"/>
      <c r="E25" s="6"/>
      <c r="F25" s="6"/>
      <c r="G25" s="6"/>
      <c r="H25" s="6"/>
      <c r="I25" s="6"/>
    </row>
    <row r="26" spans="2:9" x14ac:dyDescent="0.2">
      <c r="B26" s="6"/>
      <c r="C26" s="1" t="s">
        <v>3</v>
      </c>
      <c r="D26" s="12" t="s">
        <v>11</v>
      </c>
      <c r="E26" s="14" t="s">
        <v>12</v>
      </c>
      <c r="F26" s="8"/>
      <c r="G26" s="17" t="s">
        <v>10</v>
      </c>
      <c r="H26" s="3">
        <f>(D27+E28)/(D28+D27+E27+E28)</f>
        <v>0.87308198158702321</v>
      </c>
      <c r="I26" s="6"/>
    </row>
    <row r="27" spans="2:9" x14ac:dyDescent="0.2">
      <c r="B27" s="6"/>
      <c r="C27" s="13" t="s">
        <v>11</v>
      </c>
      <c r="D27" s="6">
        <v>203</v>
      </c>
      <c r="E27" s="6">
        <v>498</v>
      </c>
      <c r="F27" s="6"/>
      <c r="G27" s="16" t="s">
        <v>6</v>
      </c>
      <c r="H27" s="4">
        <f>(E27+D28)/(D27+D28+E27+E28)</f>
        <v>0.12691801841297676</v>
      </c>
      <c r="I27" s="6"/>
    </row>
    <row r="28" spans="2:9" x14ac:dyDescent="0.2">
      <c r="B28" s="6"/>
      <c r="C28" s="15" t="s">
        <v>12</v>
      </c>
      <c r="D28" s="6">
        <v>81</v>
      </c>
      <c r="E28" s="6">
        <v>3780</v>
      </c>
      <c r="F28" s="6"/>
      <c r="G28" s="16" t="s">
        <v>7</v>
      </c>
      <c r="H28" s="4">
        <f>D27/(D27+D28)</f>
        <v>0.71478873239436624</v>
      </c>
      <c r="I28" s="6"/>
    </row>
    <row r="29" spans="2:9" x14ac:dyDescent="0.2">
      <c r="B29" s="6"/>
      <c r="C29" s="9"/>
      <c r="D29" s="6"/>
      <c r="E29" s="6"/>
      <c r="F29" s="6"/>
      <c r="G29" s="16" t="s">
        <v>8</v>
      </c>
      <c r="H29" s="4">
        <f>D27/(D27+E27)</f>
        <v>0.28958630527817403</v>
      </c>
      <c r="I29" s="6"/>
    </row>
    <row r="30" spans="2:9" ht="17" thickBot="1" x14ac:dyDescent="0.25">
      <c r="B30" s="6"/>
      <c r="C30" s="10"/>
      <c r="D30" s="11"/>
      <c r="E30" s="11"/>
      <c r="F30" s="11"/>
      <c r="G30" s="18" t="s">
        <v>9</v>
      </c>
      <c r="H30" s="5">
        <f>E28/(E27+E28)</f>
        <v>0.88359046283309961</v>
      </c>
      <c r="I30" s="6"/>
    </row>
    <row r="31" spans="2:9" x14ac:dyDescent="0.2">
      <c r="B31" s="6"/>
      <c r="C31" s="6"/>
      <c r="D31" s="6"/>
      <c r="E31" s="6"/>
      <c r="F31" s="6"/>
      <c r="G31" s="6"/>
      <c r="H31" s="6"/>
      <c r="I31" s="6"/>
    </row>
    <row r="32" spans="2:9" x14ac:dyDescent="0.2">
      <c r="B32" s="6"/>
      <c r="C32" s="6"/>
      <c r="D32" s="6"/>
      <c r="E32" s="6"/>
      <c r="F32" s="6"/>
      <c r="G32" s="6"/>
      <c r="H32" s="6"/>
      <c r="I32" s="6"/>
    </row>
    <row r="33" spans="2:9" ht="17" thickBot="1" x14ac:dyDescent="0.25">
      <c r="B33" s="6"/>
      <c r="C33" s="6"/>
      <c r="D33" s="6"/>
      <c r="E33" s="6"/>
      <c r="F33" s="6"/>
      <c r="G33" s="6"/>
      <c r="H33" s="6"/>
      <c r="I33" s="6"/>
    </row>
    <row r="34" spans="2:9" x14ac:dyDescent="0.2">
      <c r="B34" s="6"/>
      <c r="C34" s="1" t="s">
        <v>4</v>
      </c>
      <c r="D34" s="12" t="s">
        <v>11</v>
      </c>
      <c r="E34" s="14" t="s">
        <v>12</v>
      </c>
      <c r="F34" s="8"/>
      <c r="G34" s="17" t="s">
        <v>10</v>
      </c>
      <c r="H34" s="3">
        <f>(D35+E36)/(D36+D35+E35+E36)</f>
        <v>0.89609820254274442</v>
      </c>
      <c r="I34" s="6"/>
    </row>
    <row r="35" spans="2:9" x14ac:dyDescent="0.2">
      <c r="B35" s="6"/>
      <c r="C35" s="13" t="s">
        <v>11</v>
      </c>
      <c r="D35" s="6">
        <v>371</v>
      </c>
      <c r="E35" s="6">
        <v>330</v>
      </c>
      <c r="F35" s="6"/>
      <c r="G35" s="16" t="s">
        <v>6</v>
      </c>
      <c r="H35" s="4">
        <f>(E35+D36)/(D35+D36+E35+E36)</f>
        <v>0.10390179745725558</v>
      </c>
      <c r="I35" s="6"/>
    </row>
    <row r="36" spans="2:9" x14ac:dyDescent="0.2">
      <c r="B36" s="6"/>
      <c r="C36" s="15" t="s">
        <v>12</v>
      </c>
      <c r="D36" s="6">
        <v>144</v>
      </c>
      <c r="E36" s="6">
        <v>3717</v>
      </c>
      <c r="F36" s="6"/>
      <c r="G36" s="16" t="s">
        <v>7</v>
      </c>
      <c r="H36" s="4">
        <f>D35/(D35+D36)</f>
        <v>0.7203883495145631</v>
      </c>
      <c r="I36" s="6"/>
    </row>
    <row r="37" spans="2:9" x14ac:dyDescent="0.2">
      <c r="B37" s="6"/>
      <c r="C37" s="9"/>
      <c r="D37" s="6"/>
      <c r="E37" s="6"/>
      <c r="F37" s="6"/>
      <c r="G37" s="16" t="s">
        <v>8</v>
      </c>
      <c r="H37" s="4">
        <f>D35/(D35+E35)</f>
        <v>0.52924393723252494</v>
      </c>
      <c r="I37" s="6"/>
    </row>
    <row r="38" spans="2:9" ht="17" thickBot="1" x14ac:dyDescent="0.25">
      <c r="B38" s="6"/>
      <c r="C38" s="10"/>
      <c r="D38" s="11"/>
      <c r="E38" s="11"/>
      <c r="F38" s="11"/>
      <c r="G38" s="18" t="s">
        <v>9</v>
      </c>
      <c r="H38" s="5">
        <f>E36/(E35+E36)</f>
        <v>0.91845811712379544</v>
      </c>
      <c r="I38" s="6"/>
    </row>
    <row r="39" spans="2:9" x14ac:dyDescent="0.2">
      <c r="B39" s="6"/>
      <c r="C39" s="6"/>
      <c r="D39" s="6"/>
      <c r="E39" s="6"/>
      <c r="F39" s="6"/>
      <c r="G39" s="6"/>
      <c r="H39" s="6"/>
      <c r="I39" s="6"/>
    </row>
    <row r="40" spans="2:9" x14ac:dyDescent="0.2">
      <c r="B40" s="6"/>
      <c r="C40" s="6"/>
      <c r="D40" s="6"/>
      <c r="E40" s="6"/>
      <c r="F40" s="6"/>
      <c r="G40" s="6"/>
      <c r="H40" s="6"/>
      <c r="I40" s="6"/>
    </row>
    <row r="41" spans="2:9" ht="17" thickBot="1" x14ac:dyDescent="0.25">
      <c r="B41" s="6"/>
      <c r="C41" s="6"/>
      <c r="D41" s="6"/>
      <c r="E41" s="6"/>
      <c r="F41" s="6"/>
      <c r="G41" s="6"/>
      <c r="H41" s="6"/>
      <c r="I41" s="6"/>
    </row>
    <row r="42" spans="2:9" x14ac:dyDescent="0.2">
      <c r="B42" s="6"/>
      <c r="C42" s="1" t="s">
        <v>5</v>
      </c>
      <c r="D42" s="12" t="s">
        <v>11</v>
      </c>
      <c r="E42" s="14" t="s">
        <v>12</v>
      </c>
      <c r="F42" s="2"/>
      <c r="G42" s="17" t="s">
        <v>10</v>
      </c>
      <c r="H42" s="3">
        <f>(D43+E44)/(D44+D43+E43+E44)</f>
        <v>0.91538798772468211</v>
      </c>
      <c r="I42" s="6"/>
    </row>
    <row r="43" spans="2:9" x14ac:dyDescent="0.2">
      <c r="B43" s="6"/>
      <c r="C43" s="13" t="s">
        <v>11</v>
      </c>
      <c r="D43" s="6">
        <v>457</v>
      </c>
      <c r="E43" s="6">
        <v>244</v>
      </c>
      <c r="F43" s="6"/>
      <c r="G43" s="16" t="s">
        <v>6</v>
      </c>
      <c r="H43" s="4">
        <f>(E43+D44)/(D43+D44+E43+E44)</f>
        <v>8.4612012275317838E-2</v>
      </c>
      <c r="I43" s="6"/>
    </row>
    <row r="44" spans="2:9" x14ac:dyDescent="0.2">
      <c r="B44" s="6"/>
      <c r="C44" s="15" t="s">
        <v>12</v>
      </c>
      <c r="D44" s="6">
        <v>142</v>
      </c>
      <c r="E44" s="6">
        <v>3719</v>
      </c>
      <c r="F44" s="6"/>
      <c r="G44" s="16" t="s">
        <v>7</v>
      </c>
      <c r="H44" s="4">
        <f>D43/(D43+D44)</f>
        <v>0.76293823038397324</v>
      </c>
      <c r="I44" s="6"/>
    </row>
    <row r="45" spans="2:9" x14ac:dyDescent="0.2">
      <c r="B45" s="6"/>
      <c r="C45" s="9"/>
      <c r="D45" s="6"/>
      <c r="E45" s="6"/>
      <c r="F45" s="6"/>
      <c r="G45" s="16" t="s">
        <v>8</v>
      </c>
      <c r="H45" s="4">
        <f>D43/(D43+E43)</f>
        <v>0.65192582025677603</v>
      </c>
      <c r="I45" s="6"/>
    </row>
    <row r="46" spans="2:9" ht="17" thickBot="1" x14ac:dyDescent="0.25">
      <c r="B46" s="6"/>
      <c r="C46" s="10"/>
      <c r="D46" s="11"/>
      <c r="E46" s="11"/>
      <c r="F46" s="11"/>
      <c r="G46" s="18" t="s">
        <v>9</v>
      </c>
      <c r="H46" s="5">
        <f>E44/(E43+E44)</f>
        <v>0.93843048195811252</v>
      </c>
      <c r="I46" s="6"/>
    </row>
    <row r="47" spans="2:9" x14ac:dyDescent="0.2">
      <c r="B47" s="6"/>
      <c r="C47" s="6"/>
      <c r="D47" s="6"/>
      <c r="E47" s="6"/>
      <c r="F47" s="6"/>
      <c r="G47" s="6"/>
      <c r="H47" s="6"/>
      <c r="I47" s="6"/>
    </row>
    <row r="48" spans="2:9" x14ac:dyDescent="0.2">
      <c r="B48" s="6"/>
      <c r="C48" s="6"/>
      <c r="D48" s="6"/>
      <c r="E48" s="6"/>
      <c r="F48" s="6"/>
      <c r="G48" s="6"/>
      <c r="H48" s="6"/>
      <c r="I48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44965-AD9F-1E42-860B-77233C11FBEA}">
  <dimension ref="B3:I48"/>
  <sheetViews>
    <sheetView zoomScale="147" zoomScaleNormal="147" workbookViewId="0">
      <selection activeCell="H42" sqref="H42:H46"/>
    </sheetView>
  </sheetViews>
  <sheetFormatPr baseColWidth="10" defaultRowHeight="16" x14ac:dyDescent="0.2"/>
  <cols>
    <col min="1" max="1" width="17" bestFit="1" customWidth="1"/>
    <col min="2" max="2" width="11.83203125" customWidth="1"/>
    <col min="3" max="3" width="17" bestFit="1" customWidth="1"/>
    <col min="4" max="4" width="12.5" customWidth="1"/>
    <col min="5" max="5" width="12.6640625" bestFit="1" customWidth="1"/>
    <col min="7" max="7" width="12.5" bestFit="1" customWidth="1"/>
    <col min="8" max="8" width="12.6640625" bestFit="1" customWidth="1"/>
  </cols>
  <sheetData>
    <row r="3" spans="2:9" x14ac:dyDescent="0.2">
      <c r="B3" s="6"/>
      <c r="C3" s="6"/>
      <c r="D3" s="6"/>
      <c r="E3" s="6"/>
      <c r="F3" s="6"/>
      <c r="G3" s="6"/>
      <c r="H3" s="6"/>
      <c r="I3" s="6"/>
    </row>
    <row r="4" spans="2:9" ht="17" thickBot="1" x14ac:dyDescent="0.25">
      <c r="B4" s="6"/>
      <c r="C4" s="6"/>
      <c r="D4" s="6"/>
      <c r="E4" s="6"/>
      <c r="F4" s="6"/>
      <c r="G4" s="6"/>
      <c r="H4" s="6"/>
      <c r="I4" s="6"/>
    </row>
    <row r="5" spans="2:9" x14ac:dyDescent="0.2">
      <c r="B5" s="6"/>
      <c r="C5" s="1" t="s">
        <v>0</v>
      </c>
      <c r="D5" s="12" t="s">
        <v>11</v>
      </c>
      <c r="E5" s="14" t="s">
        <v>12</v>
      </c>
      <c r="F5" s="2"/>
      <c r="G5" s="17" t="s">
        <v>10</v>
      </c>
      <c r="H5" s="3">
        <f>(D6+E7)/(D7+D6+E6+E7)</f>
        <v>0.91606960081883315</v>
      </c>
      <c r="I5" s="6"/>
    </row>
    <row r="6" spans="2:9" x14ac:dyDescent="0.2">
      <c r="B6" s="6"/>
      <c r="C6" s="13" t="s">
        <v>11</v>
      </c>
      <c r="D6" s="6">
        <v>175</v>
      </c>
      <c r="E6" s="6">
        <v>86</v>
      </c>
      <c r="F6" s="6"/>
      <c r="G6" s="16" t="s">
        <v>6</v>
      </c>
      <c r="H6" s="4">
        <f>(E6+D7)/(D6+D7+E6+E7)</f>
        <v>8.3930399181166834E-2</v>
      </c>
      <c r="I6" s="6"/>
    </row>
    <row r="7" spans="2:9" x14ac:dyDescent="0.2">
      <c r="B7" s="6"/>
      <c r="C7" s="15" t="s">
        <v>12</v>
      </c>
      <c r="D7" s="6">
        <v>78</v>
      </c>
      <c r="E7" s="6">
        <v>1615</v>
      </c>
      <c r="F7" s="6"/>
      <c r="G7" s="16" t="s">
        <v>7</v>
      </c>
      <c r="H7" s="4">
        <f>D6/(D6+D7)</f>
        <v>0.69169960474308301</v>
      </c>
      <c r="I7" s="6"/>
    </row>
    <row r="8" spans="2:9" x14ac:dyDescent="0.2">
      <c r="B8" s="6"/>
      <c r="C8" s="9"/>
      <c r="D8" s="6"/>
      <c r="E8" s="6"/>
      <c r="F8" s="6"/>
      <c r="G8" s="16" t="s">
        <v>8</v>
      </c>
      <c r="H8" s="4">
        <f>D6/(D6+E6)</f>
        <v>0.67049808429118773</v>
      </c>
      <c r="I8" s="6"/>
    </row>
    <row r="9" spans="2:9" ht="17" thickBot="1" x14ac:dyDescent="0.25">
      <c r="B9" s="6"/>
      <c r="C9" s="10"/>
      <c r="D9" s="11"/>
      <c r="E9" s="11"/>
      <c r="F9" s="11"/>
      <c r="G9" s="18" t="s">
        <v>9</v>
      </c>
      <c r="H9" s="5">
        <f>E7/(E6+E7)</f>
        <v>0.94944150499706059</v>
      </c>
      <c r="I9" s="6"/>
    </row>
    <row r="10" spans="2:9" x14ac:dyDescent="0.2">
      <c r="B10" s="6"/>
      <c r="C10" s="6"/>
      <c r="D10" s="6"/>
      <c r="E10" s="6"/>
      <c r="F10" s="6"/>
      <c r="G10" s="6"/>
      <c r="H10" s="6"/>
      <c r="I10" s="6"/>
    </row>
    <row r="11" spans="2:9" ht="17" thickBot="1" x14ac:dyDescent="0.25">
      <c r="B11" s="6"/>
      <c r="C11" s="6"/>
      <c r="D11" s="6"/>
      <c r="E11" s="6"/>
      <c r="F11" s="6"/>
      <c r="G11" s="6"/>
      <c r="H11" s="6"/>
      <c r="I11" s="6"/>
    </row>
    <row r="12" spans="2:9" x14ac:dyDescent="0.2">
      <c r="B12" s="6"/>
      <c r="C12" s="1" t="s">
        <v>1</v>
      </c>
      <c r="D12" s="12" t="s">
        <v>11</v>
      </c>
      <c r="E12" s="14" t="s">
        <v>12</v>
      </c>
      <c r="F12" s="2"/>
      <c r="G12" s="17" t="s">
        <v>10</v>
      </c>
      <c r="H12" s="3">
        <f>(D13+E14)/(D14+D13+E13+E14)</f>
        <v>0.93551688843398162</v>
      </c>
      <c r="I12" s="6"/>
    </row>
    <row r="13" spans="2:9" x14ac:dyDescent="0.2">
      <c r="B13" s="6"/>
      <c r="C13" s="13" t="s">
        <v>11</v>
      </c>
      <c r="D13" s="6">
        <v>165</v>
      </c>
      <c r="E13" s="6">
        <v>96</v>
      </c>
      <c r="F13" s="6"/>
      <c r="G13" s="16" t="s">
        <v>6</v>
      </c>
      <c r="H13" s="4">
        <f>(E13+D14)/(D13+D14+E13+E14)</f>
        <v>6.4483111566018422E-2</v>
      </c>
      <c r="I13" s="6"/>
    </row>
    <row r="14" spans="2:9" x14ac:dyDescent="0.2">
      <c r="B14" s="6"/>
      <c r="C14" s="15" t="s">
        <v>12</v>
      </c>
      <c r="D14" s="6">
        <v>30</v>
      </c>
      <c r="E14" s="6">
        <v>1663</v>
      </c>
      <c r="F14" s="6"/>
      <c r="G14" s="16" t="s">
        <v>7</v>
      </c>
      <c r="H14" s="4">
        <f>D13/(D13+D14)</f>
        <v>0.84615384615384615</v>
      </c>
      <c r="I14" s="6"/>
    </row>
    <row r="15" spans="2:9" x14ac:dyDescent="0.2">
      <c r="B15" s="6"/>
      <c r="C15" s="9"/>
      <c r="D15" s="6"/>
      <c r="E15" s="6"/>
      <c r="F15" s="6"/>
      <c r="G15" s="16" t="s">
        <v>8</v>
      </c>
      <c r="H15" s="4">
        <f>D13/(D13+E13)</f>
        <v>0.63218390804597702</v>
      </c>
      <c r="I15" s="6"/>
    </row>
    <row r="16" spans="2:9" ht="17" thickBot="1" x14ac:dyDescent="0.25">
      <c r="B16" s="6"/>
      <c r="C16" s="10"/>
      <c r="D16" s="11"/>
      <c r="E16" s="11"/>
      <c r="F16" s="11"/>
      <c r="G16" s="18" t="s">
        <v>9</v>
      </c>
      <c r="H16" s="5">
        <f>E14/(E13+E14)</f>
        <v>0.9454235361000568</v>
      </c>
      <c r="I16" s="6"/>
    </row>
    <row r="17" spans="2:9" x14ac:dyDescent="0.2">
      <c r="B17" s="6"/>
      <c r="C17" s="6"/>
      <c r="D17" s="6"/>
      <c r="E17" s="6"/>
      <c r="F17" s="6"/>
      <c r="G17" s="6"/>
      <c r="H17" s="6"/>
      <c r="I17" s="6"/>
    </row>
    <row r="18" spans="2:9" ht="17" thickBot="1" x14ac:dyDescent="0.25">
      <c r="B18" s="6"/>
      <c r="C18" s="6"/>
      <c r="D18" s="6"/>
      <c r="E18" s="6"/>
      <c r="F18" s="6"/>
      <c r="G18" s="6"/>
      <c r="H18" s="6"/>
      <c r="I18" s="6"/>
    </row>
    <row r="19" spans="2:9" x14ac:dyDescent="0.2">
      <c r="B19" s="6"/>
      <c r="C19" s="1" t="s">
        <v>2</v>
      </c>
      <c r="D19" s="12" t="s">
        <v>11</v>
      </c>
      <c r="E19" s="14" t="s">
        <v>12</v>
      </c>
      <c r="F19" s="2"/>
      <c r="G19" s="17" t="s">
        <v>10</v>
      </c>
      <c r="H19" s="3">
        <f>(D20+E21)/(D21+D20+E20+E21)</f>
        <v>0.92784032753326506</v>
      </c>
      <c r="I19" s="6"/>
    </row>
    <row r="20" spans="2:9" x14ac:dyDescent="0.2">
      <c r="B20" s="6"/>
      <c r="C20" s="13" t="s">
        <v>11</v>
      </c>
      <c r="D20" s="6">
        <v>148</v>
      </c>
      <c r="E20" s="6">
        <v>113</v>
      </c>
      <c r="F20" s="6"/>
      <c r="G20" s="16" t="s">
        <v>6</v>
      </c>
      <c r="H20" s="4">
        <f>(E20+D21)/(D20+D21+E20+E21)</f>
        <v>7.2159672466734909E-2</v>
      </c>
      <c r="I20" s="6"/>
    </row>
    <row r="21" spans="2:9" x14ac:dyDescent="0.2">
      <c r="B21" s="6"/>
      <c r="C21" s="15" t="s">
        <v>12</v>
      </c>
      <c r="D21" s="6">
        <v>28</v>
      </c>
      <c r="E21" s="6">
        <v>1665</v>
      </c>
      <c r="F21" s="6"/>
      <c r="G21" s="16" t="s">
        <v>7</v>
      </c>
      <c r="H21" s="4">
        <f>D20/(D20+D21)</f>
        <v>0.84090909090909094</v>
      </c>
      <c r="I21" s="6"/>
    </row>
    <row r="22" spans="2:9" x14ac:dyDescent="0.2">
      <c r="B22" s="6"/>
      <c r="C22" s="9"/>
      <c r="D22" s="6"/>
      <c r="E22" s="6"/>
      <c r="F22" s="6"/>
      <c r="G22" s="16" t="s">
        <v>8</v>
      </c>
      <c r="H22" s="4">
        <f>D20/(D20+E20)</f>
        <v>0.56704980842911878</v>
      </c>
      <c r="I22" s="6"/>
    </row>
    <row r="23" spans="2:9" ht="17" thickBot="1" x14ac:dyDescent="0.25">
      <c r="B23" s="6"/>
      <c r="C23" s="10"/>
      <c r="D23" s="11"/>
      <c r="E23" s="11"/>
      <c r="F23" s="11"/>
      <c r="G23" s="18" t="s">
        <v>9</v>
      </c>
      <c r="H23" s="5">
        <f>E21/(E20+E21)</f>
        <v>0.93644544431946009</v>
      </c>
      <c r="I23" s="6"/>
    </row>
    <row r="24" spans="2:9" x14ac:dyDescent="0.2">
      <c r="B24" s="6"/>
      <c r="C24" s="6"/>
      <c r="D24" s="6"/>
      <c r="E24" s="6"/>
      <c r="F24" s="6"/>
      <c r="G24" s="6"/>
      <c r="H24" s="6"/>
      <c r="I24" s="6"/>
    </row>
    <row r="25" spans="2:9" ht="17" thickBot="1" x14ac:dyDescent="0.25">
      <c r="B25" s="6"/>
      <c r="C25" s="6"/>
      <c r="D25" s="6"/>
      <c r="E25" s="6"/>
      <c r="F25" s="6"/>
      <c r="G25" s="6"/>
      <c r="H25" s="6"/>
      <c r="I25" s="6"/>
    </row>
    <row r="26" spans="2:9" x14ac:dyDescent="0.2">
      <c r="B26" s="6"/>
      <c r="C26" s="1" t="s">
        <v>3</v>
      </c>
      <c r="D26" s="12" t="s">
        <v>11</v>
      </c>
      <c r="E26" s="14" t="s">
        <v>12</v>
      </c>
      <c r="F26" s="2"/>
      <c r="G26" s="17" t="s">
        <v>10</v>
      </c>
      <c r="H26" s="3">
        <f>(D27+E28)/(D28+D27+E27+E28)</f>
        <v>0.88894575230296824</v>
      </c>
      <c r="I26" s="6"/>
    </row>
    <row r="27" spans="2:9" x14ac:dyDescent="0.2">
      <c r="B27" s="6"/>
      <c r="C27" s="13" t="s">
        <v>11</v>
      </c>
      <c r="D27" s="6">
        <v>72</v>
      </c>
      <c r="E27" s="6">
        <v>189</v>
      </c>
      <c r="F27" s="6"/>
      <c r="G27" s="16" t="s">
        <v>6</v>
      </c>
      <c r="H27" s="4">
        <f>(E27+D28)/(D27+D28+E27+E28)</f>
        <v>0.11105424769703173</v>
      </c>
      <c r="I27" s="6"/>
    </row>
    <row r="28" spans="2:9" x14ac:dyDescent="0.2">
      <c r="B28" s="6"/>
      <c r="C28" s="15" t="s">
        <v>12</v>
      </c>
      <c r="D28" s="6">
        <v>28</v>
      </c>
      <c r="E28" s="6">
        <v>1665</v>
      </c>
      <c r="F28" s="6"/>
      <c r="G28" s="16" t="s">
        <v>7</v>
      </c>
      <c r="H28" s="4">
        <f>D27/(D27+D28)</f>
        <v>0.72</v>
      </c>
      <c r="I28" s="6"/>
    </row>
    <row r="29" spans="2:9" x14ac:dyDescent="0.2">
      <c r="B29" s="6"/>
      <c r="C29" s="9"/>
      <c r="D29" s="6"/>
      <c r="E29" s="6"/>
      <c r="F29" s="6"/>
      <c r="G29" s="16" t="s">
        <v>8</v>
      </c>
      <c r="H29" s="4">
        <f>D27/(D27+E27)</f>
        <v>0.27586206896551724</v>
      </c>
      <c r="I29" s="6"/>
    </row>
    <row r="30" spans="2:9" ht="17" thickBot="1" x14ac:dyDescent="0.25">
      <c r="B30" s="6"/>
      <c r="C30" s="10"/>
      <c r="D30" s="11"/>
      <c r="E30" s="11"/>
      <c r="F30" s="11"/>
      <c r="G30" s="18" t="s">
        <v>9</v>
      </c>
      <c r="H30" s="5">
        <f>E28/(E27+E28)</f>
        <v>0.89805825242718451</v>
      </c>
      <c r="I30" s="6"/>
    </row>
    <row r="31" spans="2:9" x14ac:dyDescent="0.2">
      <c r="B31" s="6"/>
      <c r="C31" s="6"/>
      <c r="D31" s="6"/>
      <c r="E31" s="6"/>
      <c r="F31" s="6"/>
      <c r="G31" s="6"/>
      <c r="H31" s="6"/>
      <c r="I31" s="6"/>
    </row>
    <row r="32" spans="2:9" x14ac:dyDescent="0.2">
      <c r="B32" s="6"/>
      <c r="C32" s="6"/>
      <c r="D32" s="6"/>
      <c r="E32" s="6"/>
      <c r="F32" s="6"/>
      <c r="G32" s="6"/>
      <c r="H32" s="6"/>
      <c r="I32" s="6"/>
    </row>
    <row r="33" spans="2:9" ht="17" thickBot="1" x14ac:dyDescent="0.25">
      <c r="B33" s="6"/>
      <c r="C33" s="6"/>
      <c r="D33" s="6"/>
      <c r="E33" s="6"/>
      <c r="F33" s="6"/>
      <c r="G33" s="6"/>
      <c r="H33" s="6"/>
      <c r="I33" s="6"/>
    </row>
    <row r="34" spans="2:9" x14ac:dyDescent="0.2">
      <c r="B34" s="6"/>
      <c r="C34" s="1" t="s">
        <v>4</v>
      </c>
      <c r="D34" s="12" t="s">
        <v>11</v>
      </c>
      <c r="E34" s="14" t="s">
        <v>12</v>
      </c>
      <c r="F34" s="2"/>
      <c r="G34" s="17" t="s">
        <v>10</v>
      </c>
      <c r="H34" s="3">
        <f>(D35+E36)/(D36+D35+E35+E36)</f>
        <v>0.90941658137154557</v>
      </c>
      <c r="I34" s="6"/>
    </row>
    <row r="35" spans="2:9" x14ac:dyDescent="0.2">
      <c r="B35" s="6"/>
      <c r="C35" s="13" t="s">
        <v>11</v>
      </c>
      <c r="D35" s="6">
        <v>116</v>
      </c>
      <c r="E35" s="6">
        <v>145</v>
      </c>
      <c r="F35" s="6"/>
      <c r="G35" s="16" t="s">
        <v>6</v>
      </c>
      <c r="H35" s="4">
        <f>(E35+D36)/(D35+D36+E35+E36)</f>
        <v>9.0583418628454454E-2</v>
      </c>
      <c r="I35" s="6"/>
    </row>
    <row r="36" spans="2:9" x14ac:dyDescent="0.2">
      <c r="B36" s="6"/>
      <c r="C36" s="15" t="s">
        <v>12</v>
      </c>
      <c r="D36" s="6">
        <v>32</v>
      </c>
      <c r="E36" s="6">
        <v>1661</v>
      </c>
      <c r="F36" s="6"/>
      <c r="G36" s="16" t="s">
        <v>7</v>
      </c>
      <c r="H36" s="4">
        <f>D35/(D35+D36)</f>
        <v>0.78378378378378377</v>
      </c>
      <c r="I36" s="6"/>
    </row>
    <row r="37" spans="2:9" x14ac:dyDescent="0.2">
      <c r="B37" s="6"/>
      <c r="C37" s="9"/>
      <c r="D37" s="6"/>
      <c r="E37" s="6"/>
      <c r="F37" s="6"/>
      <c r="G37" s="16" t="s">
        <v>8</v>
      </c>
      <c r="H37" s="4">
        <f>D35/(D35+E35)</f>
        <v>0.44444444444444442</v>
      </c>
      <c r="I37" s="6"/>
    </row>
    <row r="38" spans="2:9" ht="17" thickBot="1" x14ac:dyDescent="0.25">
      <c r="B38" s="6"/>
      <c r="C38" s="10"/>
      <c r="D38" s="11"/>
      <c r="E38" s="11"/>
      <c r="F38" s="11"/>
      <c r="G38" s="18" t="s">
        <v>9</v>
      </c>
      <c r="H38" s="5">
        <f>E36/(E35+E36)</f>
        <v>0.91971207087486162</v>
      </c>
      <c r="I38" s="6"/>
    </row>
    <row r="39" spans="2:9" x14ac:dyDescent="0.2">
      <c r="B39" s="6"/>
      <c r="C39" s="6"/>
      <c r="D39" s="6"/>
      <c r="E39" s="6"/>
      <c r="F39" s="6"/>
      <c r="G39" s="6"/>
      <c r="H39" s="6"/>
      <c r="I39" s="6"/>
    </row>
    <row r="40" spans="2:9" x14ac:dyDescent="0.2">
      <c r="B40" s="6"/>
      <c r="C40" s="6"/>
      <c r="D40" s="6"/>
      <c r="E40" s="6"/>
      <c r="F40" s="6"/>
      <c r="G40" s="6"/>
      <c r="H40" s="6"/>
      <c r="I40" s="6"/>
    </row>
    <row r="41" spans="2:9" ht="17" thickBot="1" x14ac:dyDescent="0.25">
      <c r="B41" s="6"/>
      <c r="C41" s="6"/>
      <c r="D41" s="6"/>
      <c r="E41" s="6"/>
      <c r="F41" s="6"/>
      <c r="G41" s="6"/>
      <c r="H41" s="6"/>
      <c r="I41" s="6"/>
    </row>
    <row r="42" spans="2:9" x14ac:dyDescent="0.2">
      <c r="B42" s="6"/>
      <c r="C42" s="1" t="s">
        <v>5</v>
      </c>
      <c r="D42" s="12" t="s">
        <v>11</v>
      </c>
      <c r="E42" s="14" t="s">
        <v>12</v>
      </c>
      <c r="F42" s="2"/>
      <c r="G42" s="17" t="s">
        <v>10</v>
      </c>
      <c r="H42" s="3">
        <f>(D43+E44)/(D44+D43+E43+E44)</f>
        <v>0.93705220061412486</v>
      </c>
      <c r="I42" s="6"/>
    </row>
    <row r="43" spans="2:9" x14ac:dyDescent="0.2">
      <c r="B43" s="6"/>
      <c r="C43" s="13" t="s">
        <v>11</v>
      </c>
      <c r="D43" s="6">
        <v>172</v>
      </c>
      <c r="E43" s="6">
        <v>89</v>
      </c>
      <c r="F43" s="6"/>
      <c r="G43" s="16" t="s">
        <v>6</v>
      </c>
      <c r="H43" s="4">
        <f>(E43+D44)/(D43+D44+E43+E44)</f>
        <v>6.2947799385875122E-2</v>
      </c>
      <c r="I43" s="6"/>
    </row>
    <row r="44" spans="2:9" x14ac:dyDescent="0.2">
      <c r="B44" s="6"/>
      <c r="C44" s="15" t="s">
        <v>12</v>
      </c>
      <c r="D44" s="6">
        <v>34</v>
      </c>
      <c r="E44" s="6">
        <v>1659</v>
      </c>
      <c r="F44" s="6"/>
      <c r="G44" s="16" t="s">
        <v>7</v>
      </c>
      <c r="H44" s="4">
        <f>D43/(D43+D44)</f>
        <v>0.83495145631067957</v>
      </c>
      <c r="I44" s="6"/>
    </row>
    <row r="45" spans="2:9" x14ac:dyDescent="0.2">
      <c r="B45" s="6"/>
      <c r="C45" s="9"/>
      <c r="D45" s="6"/>
      <c r="E45" s="6"/>
      <c r="F45" s="6"/>
      <c r="G45" s="16" t="s">
        <v>8</v>
      </c>
      <c r="H45" s="4">
        <f>D43/(D43+E43)</f>
        <v>0.65900383141762453</v>
      </c>
      <c r="I45" s="6"/>
    </row>
    <row r="46" spans="2:9" ht="17" thickBot="1" x14ac:dyDescent="0.25">
      <c r="B46" s="6"/>
      <c r="C46" s="10"/>
      <c r="D46" s="11"/>
      <c r="E46" s="11"/>
      <c r="F46" s="11"/>
      <c r="G46" s="18" t="s">
        <v>9</v>
      </c>
      <c r="H46" s="5">
        <f>E44/(E43+E44)</f>
        <v>0.9490846681922197</v>
      </c>
      <c r="I46" s="6"/>
    </row>
    <row r="47" spans="2:9" x14ac:dyDescent="0.2">
      <c r="B47" s="6"/>
      <c r="C47" s="6"/>
      <c r="D47" s="6"/>
      <c r="E47" s="6"/>
      <c r="F47" s="6"/>
      <c r="G47" s="6"/>
      <c r="H47" s="6"/>
      <c r="I47" s="6"/>
    </row>
    <row r="48" spans="2:9" x14ac:dyDescent="0.2">
      <c r="B48" s="6"/>
      <c r="C48" s="6"/>
      <c r="D48" s="6"/>
      <c r="E48" s="6"/>
      <c r="F48" s="6"/>
      <c r="G48" s="6"/>
      <c r="H48" s="6"/>
      <c r="I48" s="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47D8E-4CCF-E34F-B159-DA7E44FB7729}">
  <dimension ref="B2:I47"/>
  <sheetViews>
    <sheetView topLeftCell="A10" workbookViewId="0">
      <selection activeCell="J33" sqref="J33"/>
    </sheetView>
  </sheetViews>
  <sheetFormatPr baseColWidth="10" defaultRowHeight="16" x14ac:dyDescent="0.2"/>
  <cols>
    <col min="1" max="1" width="17" bestFit="1" customWidth="1"/>
    <col min="2" max="2" width="12.5" customWidth="1"/>
    <col min="3" max="3" width="17" bestFit="1" customWidth="1"/>
    <col min="5" max="5" width="12.5" bestFit="1" customWidth="1"/>
    <col min="7" max="7" width="12.5" bestFit="1" customWidth="1"/>
    <col min="8" max="8" width="12.1640625" bestFit="1" customWidth="1"/>
  </cols>
  <sheetData>
    <row r="2" spans="2:9" x14ac:dyDescent="0.2">
      <c r="B2" s="6"/>
      <c r="C2" s="6"/>
      <c r="D2" s="6"/>
      <c r="E2" s="6"/>
      <c r="F2" s="6"/>
      <c r="G2" s="6"/>
      <c r="H2" s="6"/>
      <c r="I2" s="6"/>
    </row>
    <row r="3" spans="2:9" ht="17" thickBot="1" x14ac:dyDescent="0.25">
      <c r="B3" s="6"/>
      <c r="C3" s="6"/>
      <c r="D3" s="6"/>
      <c r="E3" s="6"/>
      <c r="F3" s="6"/>
      <c r="G3" s="6"/>
      <c r="H3" s="6"/>
      <c r="I3" s="6"/>
    </row>
    <row r="4" spans="2:9" x14ac:dyDescent="0.2">
      <c r="B4" s="6"/>
      <c r="C4" s="7" t="s">
        <v>0</v>
      </c>
      <c r="D4" s="12" t="s">
        <v>11</v>
      </c>
      <c r="E4" s="14" t="s">
        <v>12</v>
      </c>
      <c r="F4" s="8"/>
      <c r="G4" s="17" t="s">
        <v>10</v>
      </c>
      <c r="H4" s="3">
        <f>(D5+E6)/(D6+D5+E5+E6)</f>
        <v>0.99129989764585469</v>
      </c>
      <c r="I4" s="6"/>
    </row>
    <row r="5" spans="2:9" x14ac:dyDescent="0.2">
      <c r="B5" s="6"/>
      <c r="C5" s="13" t="s">
        <v>11</v>
      </c>
      <c r="D5" s="6">
        <v>250</v>
      </c>
      <c r="E5" s="6">
        <v>11</v>
      </c>
      <c r="F5" s="6"/>
      <c r="G5" s="16" t="s">
        <v>6</v>
      </c>
      <c r="H5" s="4">
        <f>(E5+D6)/(D5+D6+E5+E6)</f>
        <v>8.7001023541453427E-3</v>
      </c>
      <c r="I5" s="6"/>
    </row>
    <row r="6" spans="2:9" x14ac:dyDescent="0.2">
      <c r="B6" s="6"/>
      <c r="C6" s="15" t="s">
        <v>12</v>
      </c>
      <c r="D6" s="6">
        <v>6</v>
      </c>
      <c r="E6" s="6">
        <v>1687</v>
      </c>
      <c r="F6" s="6"/>
      <c r="G6" s="16" t="s">
        <v>7</v>
      </c>
      <c r="H6" s="4">
        <f>D5/(D5+D6)</f>
        <v>0.9765625</v>
      </c>
      <c r="I6" s="6"/>
    </row>
    <row r="7" spans="2:9" x14ac:dyDescent="0.2">
      <c r="B7" s="6"/>
      <c r="C7" s="9"/>
      <c r="D7" s="6"/>
      <c r="E7" s="6"/>
      <c r="F7" s="6"/>
      <c r="G7" s="16" t="s">
        <v>8</v>
      </c>
      <c r="H7" s="4">
        <f>D5/(D5+E6)</f>
        <v>0.12906556530717606</v>
      </c>
      <c r="I7" s="6"/>
    </row>
    <row r="8" spans="2:9" ht="17" thickBot="1" x14ac:dyDescent="0.25">
      <c r="B8" s="6"/>
      <c r="C8" s="10"/>
      <c r="D8" s="11"/>
      <c r="E8" s="11"/>
      <c r="F8" s="11"/>
      <c r="G8" s="18" t="s">
        <v>9</v>
      </c>
      <c r="H8" s="5">
        <f>E6/(E5+E6)</f>
        <v>0.99352179034157828</v>
      </c>
      <c r="I8" s="6"/>
    </row>
    <row r="9" spans="2:9" x14ac:dyDescent="0.2">
      <c r="B9" s="6"/>
      <c r="C9" s="6"/>
      <c r="D9" s="6"/>
      <c r="E9" s="6"/>
      <c r="F9" s="6"/>
      <c r="G9" s="6"/>
      <c r="H9" s="6"/>
      <c r="I9" s="6"/>
    </row>
    <row r="10" spans="2:9" ht="17" thickBot="1" x14ac:dyDescent="0.25">
      <c r="B10" s="6"/>
      <c r="C10" s="6"/>
      <c r="D10" s="6"/>
      <c r="E10" s="6"/>
      <c r="F10" s="6"/>
      <c r="G10" s="6"/>
      <c r="H10" s="6"/>
      <c r="I10" s="6"/>
    </row>
    <row r="11" spans="2:9" x14ac:dyDescent="0.2">
      <c r="B11" s="6"/>
      <c r="C11" s="7" t="s">
        <v>1</v>
      </c>
      <c r="D11" s="12" t="s">
        <v>11</v>
      </c>
      <c r="E11" s="14" t="s">
        <v>12</v>
      </c>
      <c r="F11" s="8"/>
      <c r="G11" s="17" t="s">
        <v>10</v>
      </c>
      <c r="H11" s="3">
        <f>(D12+E13)/(D13+D12+E12+E13)</f>
        <v>0.96980552712384849</v>
      </c>
      <c r="I11" s="6"/>
    </row>
    <row r="12" spans="2:9" x14ac:dyDescent="0.2">
      <c r="B12" s="6"/>
      <c r="C12" s="13" t="s">
        <v>11</v>
      </c>
      <c r="D12" s="6">
        <v>211</v>
      </c>
      <c r="E12" s="6">
        <v>50</v>
      </c>
      <c r="F12" s="6"/>
      <c r="G12" s="16" t="s">
        <v>6</v>
      </c>
      <c r="H12" s="4">
        <f>(E12+D13)/(D12+D13+E12+E13)</f>
        <v>3.0194472876151485E-2</v>
      </c>
      <c r="I12" s="6"/>
    </row>
    <row r="13" spans="2:9" x14ac:dyDescent="0.2">
      <c r="B13" s="6"/>
      <c r="C13" s="15" t="s">
        <v>12</v>
      </c>
      <c r="D13" s="6">
        <v>9</v>
      </c>
      <c r="E13" s="6">
        <v>1684</v>
      </c>
      <c r="F13" s="6"/>
      <c r="G13" s="16" t="s">
        <v>7</v>
      </c>
      <c r="H13" s="4">
        <f>D12/(D12+D13)</f>
        <v>0.95909090909090911</v>
      </c>
      <c r="I13" s="6"/>
    </row>
    <row r="14" spans="2:9" x14ac:dyDescent="0.2">
      <c r="B14" s="6"/>
      <c r="C14" s="9"/>
      <c r="D14" s="6"/>
      <c r="E14" s="6"/>
      <c r="F14" s="6"/>
      <c r="G14" s="16" t="s">
        <v>8</v>
      </c>
      <c r="H14" s="4">
        <f>D12/(D12+E12)</f>
        <v>0.80842911877394641</v>
      </c>
      <c r="I14" s="6"/>
    </row>
    <row r="15" spans="2:9" ht="17" thickBot="1" x14ac:dyDescent="0.25">
      <c r="B15" s="6"/>
      <c r="C15" s="10"/>
      <c r="D15" s="11"/>
      <c r="E15" s="11"/>
      <c r="F15" s="11"/>
      <c r="G15" s="18" t="s">
        <v>9</v>
      </c>
      <c r="H15" s="5">
        <f>E13/(E12+E13)</f>
        <v>0.9711649365628604</v>
      </c>
      <c r="I15" s="6"/>
    </row>
    <row r="16" spans="2:9" x14ac:dyDescent="0.2">
      <c r="B16" s="6"/>
      <c r="C16" s="6"/>
      <c r="D16" s="6"/>
      <c r="E16" s="6"/>
      <c r="F16" s="6"/>
      <c r="G16" s="6"/>
      <c r="H16" s="6"/>
      <c r="I16" s="6"/>
    </row>
    <row r="17" spans="2:9" ht="17" thickBot="1" x14ac:dyDescent="0.25">
      <c r="B17" s="6"/>
      <c r="C17" s="6"/>
      <c r="D17" s="6"/>
      <c r="E17" s="6"/>
      <c r="F17" s="6"/>
      <c r="G17" s="6"/>
      <c r="H17" s="6"/>
      <c r="I17" s="6"/>
    </row>
    <row r="18" spans="2:9" x14ac:dyDescent="0.2">
      <c r="B18" s="6"/>
      <c r="C18" s="7" t="s">
        <v>2</v>
      </c>
      <c r="D18" s="12" t="s">
        <v>11</v>
      </c>
      <c r="E18" s="14" t="s">
        <v>12</v>
      </c>
      <c r="F18" s="8"/>
      <c r="G18" s="17" t="s">
        <v>10</v>
      </c>
      <c r="H18" s="3">
        <f>(D19+E20)/(D20+D19+E19+E20)</f>
        <v>0.94626407369498466</v>
      </c>
      <c r="I18" s="6"/>
    </row>
    <row r="19" spans="2:9" x14ac:dyDescent="0.2">
      <c r="B19" s="6"/>
      <c r="C19" s="13" t="s">
        <v>11</v>
      </c>
      <c r="D19" s="6">
        <v>172</v>
      </c>
      <c r="E19" s="6">
        <v>89</v>
      </c>
      <c r="F19" s="6"/>
      <c r="G19" s="16" t="s">
        <v>6</v>
      </c>
      <c r="H19" s="4">
        <f>(E19+D20)/(D19+D20+E19+E20)</f>
        <v>5.3735926305015357E-2</v>
      </c>
      <c r="I19" s="6"/>
    </row>
    <row r="20" spans="2:9" x14ac:dyDescent="0.2">
      <c r="B20" s="6"/>
      <c r="C20" s="15" t="s">
        <v>12</v>
      </c>
      <c r="D20" s="6">
        <v>16</v>
      </c>
      <c r="E20" s="6">
        <v>1677</v>
      </c>
      <c r="F20" s="6"/>
      <c r="G20" s="16" t="s">
        <v>7</v>
      </c>
      <c r="H20" s="4">
        <f>D19/(D19+D20)</f>
        <v>0.91489361702127658</v>
      </c>
      <c r="I20" s="6"/>
    </row>
    <row r="21" spans="2:9" x14ac:dyDescent="0.2">
      <c r="B21" s="6"/>
      <c r="C21" s="9"/>
      <c r="D21" s="6"/>
      <c r="E21" s="6"/>
      <c r="F21" s="6"/>
      <c r="G21" s="16" t="s">
        <v>8</v>
      </c>
      <c r="H21" s="4">
        <f>D19/(D19+E19)</f>
        <v>0.65900383141762453</v>
      </c>
      <c r="I21" s="6"/>
    </row>
    <row r="22" spans="2:9" ht="17" thickBot="1" x14ac:dyDescent="0.25">
      <c r="B22" s="6"/>
      <c r="C22" s="10"/>
      <c r="D22" s="11"/>
      <c r="E22" s="11"/>
      <c r="F22" s="11"/>
      <c r="G22" s="18" t="s">
        <v>9</v>
      </c>
      <c r="H22" s="5">
        <f>E20/(E19+E20)</f>
        <v>0.94960362400906007</v>
      </c>
      <c r="I22" s="6"/>
    </row>
    <row r="23" spans="2:9" x14ac:dyDescent="0.2">
      <c r="B23" s="6"/>
      <c r="C23" s="6"/>
      <c r="D23" s="6"/>
      <c r="E23" s="6"/>
      <c r="F23" s="6"/>
      <c r="G23" s="6"/>
      <c r="H23" s="6"/>
      <c r="I23" s="6"/>
    </row>
    <row r="24" spans="2:9" ht="17" thickBot="1" x14ac:dyDescent="0.25">
      <c r="B24" s="6"/>
      <c r="C24" s="6"/>
      <c r="D24" s="6"/>
      <c r="E24" s="6"/>
      <c r="F24" s="6"/>
      <c r="G24" s="6"/>
      <c r="H24" s="6"/>
      <c r="I24" s="6"/>
    </row>
    <row r="25" spans="2:9" x14ac:dyDescent="0.2">
      <c r="B25" s="6"/>
      <c r="C25" s="7" t="s">
        <v>3</v>
      </c>
      <c r="D25" s="12" t="s">
        <v>11</v>
      </c>
      <c r="E25" s="14" t="s">
        <v>12</v>
      </c>
      <c r="F25" s="8"/>
      <c r="G25" s="17" t="s">
        <v>10</v>
      </c>
      <c r="H25" s="3">
        <f>(D26+E27)/(D27+D26+E26+E27)</f>
        <v>0.88996929375639711</v>
      </c>
      <c r="I25" s="6"/>
    </row>
    <row r="26" spans="2:9" x14ac:dyDescent="0.2">
      <c r="B26" s="6"/>
      <c r="C26" s="13" t="s">
        <v>11</v>
      </c>
      <c r="D26" s="6">
        <v>72</v>
      </c>
      <c r="E26" s="6">
        <v>189</v>
      </c>
      <c r="F26" s="6"/>
      <c r="G26" s="16" t="s">
        <v>6</v>
      </c>
      <c r="H26" s="4">
        <f>(E26+D27)/(D26+D27+E26+E27)</f>
        <v>0.11003070624360287</v>
      </c>
      <c r="I26" s="6"/>
    </row>
    <row r="27" spans="2:9" x14ac:dyDescent="0.2">
      <c r="B27" s="6"/>
      <c r="C27" s="15" t="s">
        <v>12</v>
      </c>
      <c r="D27" s="6">
        <v>26</v>
      </c>
      <c r="E27" s="6">
        <v>1667</v>
      </c>
      <c r="F27" s="6"/>
      <c r="G27" s="16" t="s">
        <v>7</v>
      </c>
      <c r="H27" s="4">
        <f>D26/(D26+D27)</f>
        <v>0.73469387755102045</v>
      </c>
      <c r="I27" s="6"/>
    </row>
    <row r="28" spans="2:9" x14ac:dyDescent="0.2">
      <c r="B28" s="6"/>
      <c r="C28" s="9"/>
      <c r="D28" s="6"/>
      <c r="E28" s="6"/>
      <c r="F28" s="6"/>
      <c r="G28" s="16" t="s">
        <v>8</v>
      </c>
      <c r="H28" s="4">
        <f>D26/(D26+E26)</f>
        <v>0.27586206896551724</v>
      </c>
      <c r="I28" s="6"/>
    </row>
    <row r="29" spans="2:9" ht="17" thickBot="1" x14ac:dyDescent="0.25">
      <c r="B29" s="6"/>
      <c r="C29" s="10"/>
      <c r="D29" s="11"/>
      <c r="E29" s="11"/>
      <c r="F29" s="11"/>
      <c r="G29" s="18" t="s">
        <v>9</v>
      </c>
      <c r="H29" s="5">
        <f>E27/(E26+E27)</f>
        <v>0.89816810344827591</v>
      </c>
      <c r="I29" s="6"/>
    </row>
    <row r="30" spans="2:9" x14ac:dyDescent="0.2">
      <c r="B30" s="6"/>
      <c r="C30" s="6"/>
      <c r="D30" s="6"/>
      <c r="E30" s="6"/>
      <c r="F30" s="6"/>
      <c r="G30" s="6"/>
      <c r="H30" s="6"/>
      <c r="I30" s="6"/>
    </row>
    <row r="31" spans="2:9" x14ac:dyDescent="0.2">
      <c r="B31" s="6"/>
      <c r="C31" s="6"/>
      <c r="D31" s="6"/>
      <c r="E31" s="6"/>
      <c r="F31" s="6"/>
      <c r="G31" s="6"/>
      <c r="H31" s="6"/>
      <c r="I31" s="6"/>
    </row>
    <row r="32" spans="2:9" ht="17" thickBot="1" x14ac:dyDescent="0.25">
      <c r="B32" s="6"/>
      <c r="C32" s="6"/>
      <c r="D32" s="6"/>
      <c r="E32" s="6"/>
      <c r="F32" s="6"/>
      <c r="G32" s="6"/>
      <c r="H32" s="6"/>
      <c r="I32" s="6"/>
    </row>
    <row r="33" spans="2:9" x14ac:dyDescent="0.2">
      <c r="B33" s="6"/>
      <c r="C33" s="7" t="s">
        <v>4</v>
      </c>
      <c r="D33" s="12" t="s">
        <v>11</v>
      </c>
      <c r="E33" s="14" t="s">
        <v>12</v>
      </c>
      <c r="F33" s="8"/>
      <c r="G33" s="17" t="s">
        <v>10</v>
      </c>
      <c r="H33" s="3">
        <f>(D34+E35)/(D35+D34+E34+E35)</f>
        <v>0.92630501535312182</v>
      </c>
      <c r="I33" s="6"/>
    </row>
    <row r="34" spans="2:9" x14ac:dyDescent="0.2">
      <c r="B34" s="6"/>
      <c r="C34" s="13" t="s">
        <v>11</v>
      </c>
      <c r="D34" s="6">
        <v>133</v>
      </c>
      <c r="E34" s="6">
        <v>128</v>
      </c>
      <c r="F34" s="6"/>
      <c r="G34" s="16" t="s">
        <v>6</v>
      </c>
      <c r="H34" s="4">
        <f>(E34+D35)/(D34+D35+E34+E35)</f>
        <v>7.3694984646878195E-2</v>
      </c>
      <c r="I34" s="6"/>
    </row>
    <row r="35" spans="2:9" x14ac:dyDescent="0.2">
      <c r="B35" s="6"/>
      <c r="C35" s="15" t="s">
        <v>12</v>
      </c>
      <c r="D35" s="6">
        <v>16</v>
      </c>
      <c r="E35" s="6">
        <v>1677</v>
      </c>
      <c r="F35" s="6"/>
      <c r="G35" s="16" t="s">
        <v>7</v>
      </c>
      <c r="H35" s="4">
        <f>D34/(D34+D35)</f>
        <v>0.89261744966442957</v>
      </c>
      <c r="I35" s="6"/>
    </row>
    <row r="36" spans="2:9" x14ac:dyDescent="0.2">
      <c r="B36" s="6"/>
      <c r="C36" s="9"/>
      <c r="D36" s="6"/>
      <c r="E36" s="6"/>
      <c r="F36" s="6"/>
      <c r="G36" s="16" t="s">
        <v>8</v>
      </c>
      <c r="H36" s="4">
        <f>D34/(D34+E34)</f>
        <v>0.50957854406130265</v>
      </c>
      <c r="I36" s="6"/>
    </row>
    <row r="37" spans="2:9" ht="17" thickBot="1" x14ac:dyDescent="0.25">
      <c r="B37" s="6"/>
      <c r="C37" s="10"/>
      <c r="D37" s="11"/>
      <c r="E37" s="11"/>
      <c r="F37" s="11"/>
      <c r="G37" s="18" t="s">
        <v>9</v>
      </c>
      <c r="H37" s="5">
        <f>E35/(E34+E35)</f>
        <v>0.92908587257617725</v>
      </c>
      <c r="I37" s="6"/>
    </row>
    <row r="38" spans="2:9" x14ac:dyDescent="0.2">
      <c r="B38" s="6"/>
      <c r="C38" s="6"/>
      <c r="D38" s="6"/>
      <c r="E38" s="6"/>
      <c r="F38" s="6"/>
      <c r="G38" s="6"/>
      <c r="H38" s="6"/>
      <c r="I38" s="6"/>
    </row>
    <row r="39" spans="2:9" x14ac:dyDescent="0.2">
      <c r="B39" s="6"/>
      <c r="C39" s="6"/>
      <c r="D39" s="6"/>
      <c r="E39" s="6"/>
      <c r="F39" s="6"/>
      <c r="G39" s="6"/>
      <c r="H39" s="6"/>
      <c r="I39" s="6"/>
    </row>
    <row r="40" spans="2:9" ht="17" thickBot="1" x14ac:dyDescent="0.25">
      <c r="B40" s="6"/>
      <c r="C40" s="6"/>
      <c r="D40" s="6"/>
      <c r="E40" s="6"/>
      <c r="F40" s="6"/>
      <c r="G40" s="6"/>
      <c r="H40" s="6"/>
      <c r="I40" s="6"/>
    </row>
    <row r="41" spans="2:9" x14ac:dyDescent="0.2">
      <c r="B41" s="6"/>
      <c r="C41" s="7" t="s">
        <v>5</v>
      </c>
      <c r="D41" s="12" t="s">
        <v>11</v>
      </c>
      <c r="E41" s="14" t="s">
        <v>12</v>
      </c>
      <c r="F41" s="8"/>
      <c r="G41" s="17" t="s">
        <v>10</v>
      </c>
      <c r="H41" s="3">
        <f>(D42+E43)/(D43+D42+E42+E43)</f>
        <v>0.99129989764585469</v>
      </c>
      <c r="I41" s="6"/>
    </row>
    <row r="42" spans="2:9" x14ac:dyDescent="0.2">
      <c r="B42" s="6"/>
      <c r="C42" s="13" t="s">
        <v>11</v>
      </c>
      <c r="D42" s="6">
        <v>247</v>
      </c>
      <c r="E42" s="6">
        <v>14</v>
      </c>
      <c r="F42" s="6"/>
      <c r="G42" s="16" t="s">
        <v>6</v>
      </c>
      <c r="H42" s="4">
        <f>(E42+D43)/(D42+D43+E42+E43)</f>
        <v>8.7001023541453427E-3</v>
      </c>
      <c r="I42" s="6"/>
    </row>
    <row r="43" spans="2:9" x14ac:dyDescent="0.2">
      <c r="B43" s="6"/>
      <c r="C43" s="15" t="s">
        <v>12</v>
      </c>
      <c r="D43" s="6">
        <v>3</v>
      </c>
      <c r="E43" s="6">
        <v>1690</v>
      </c>
      <c r="F43" s="6"/>
      <c r="G43" s="16" t="s">
        <v>7</v>
      </c>
      <c r="H43" s="4">
        <f>D42/(D42+D43)</f>
        <v>0.98799999999999999</v>
      </c>
      <c r="I43" s="6"/>
    </row>
    <row r="44" spans="2:9" x14ac:dyDescent="0.2">
      <c r="B44" s="6"/>
      <c r="C44" s="9"/>
      <c r="D44" s="6"/>
      <c r="E44" s="6"/>
      <c r="F44" s="6"/>
      <c r="G44" s="16" t="s">
        <v>8</v>
      </c>
      <c r="H44" s="4">
        <f>D42/(D42+E42)</f>
        <v>0.94636015325670497</v>
      </c>
      <c r="I44" s="6"/>
    </row>
    <row r="45" spans="2:9" ht="17" thickBot="1" x14ac:dyDescent="0.25">
      <c r="B45" s="6"/>
      <c r="C45" s="10"/>
      <c r="D45" s="11"/>
      <c r="E45" s="11"/>
      <c r="F45" s="11"/>
      <c r="G45" s="18" t="s">
        <v>9</v>
      </c>
      <c r="H45" s="5">
        <f>E43/(E42+E43)</f>
        <v>0.99178403755868549</v>
      </c>
      <c r="I45" s="6"/>
    </row>
    <row r="46" spans="2:9" x14ac:dyDescent="0.2">
      <c r="B46" s="6"/>
      <c r="C46" s="6"/>
      <c r="D46" s="6"/>
      <c r="E46" s="6"/>
      <c r="F46" s="6"/>
      <c r="G46" s="6"/>
      <c r="H46" s="6"/>
      <c r="I46" s="6"/>
    </row>
    <row r="47" spans="2:9" x14ac:dyDescent="0.2">
      <c r="B47" s="6"/>
      <c r="C47" s="6"/>
      <c r="D47" s="6"/>
      <c r="E47" s="6"/>
      <c r="F47" s="6"/>
      <c r="G47" s="6"/>
      <c r="H47" s="6"/>
      <c r="I4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training-set</vt:lpstr>
      <vt:lpstr>cross-validation</vt:lpstr>
      <vt:lpstr>test-data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Payen</dc:creator>
  <cp:lastModifiedBy>Adrien Payen</cp:lastModifiedBy>
  <dcterms:created xsi:type="dcterms:W3CDTF">2024-01-05T11:21:37Z</dcterms:created>
  <dcterms:modified xsi:type="dcterms:W3CDTF">2024-01-12T11:18:11Z</dcterms:modified>
</cp:coreProperties>
</file>